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5360" windowHeight="930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<sst xmlns="http://schemas.openxmlformats.org/spreadsheetml/2006/main" count="104" uniqueCount="42">
  <si>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</si>
  <si>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</si>
  <si>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</si>
  <si>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</si>
  <si>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</si>
  <si>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</si>
  <si>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</si>
  <si>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</si>
  <si>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</si>
  <si>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</si>
  <si>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</si>
  <si>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</si>
  <si>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</si>
  <si>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</si>
  <si>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</si>
  <si>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</si>
  <si>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</si>
  <si>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</si>
  <si>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</si>
  <si>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</si>
  <si>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</si>
  <si>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</si>
  <si>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</si>
  <si>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</si>
  <si>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</si>
  <si>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</si>
  <si>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</si>
  <si>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</si>
  <si>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</si>
  <si>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Logo</t>
  </si>
  <si>
    <t>Zwischenrunde</t>
  </si>
  <si>
    <t>Gruppeneinteilung C</t>
  </si>
  <si>
    <t>Sonntag</t>
  </si>
  <si>
    <t xml:space="preserve"> in Wiefelstede</t>
  </si>
  <si>
    <r>
      <t xml:space="preserve">Fußball Feldturnier für -E 97 </t>
    </r>
    <r>
      <rPr>
        <b/>
        <sz val="12"/>
        <rFont val="Arial"/>
        <family val="2"/>
      </rPr>
      <t xml:space="preserve"> - Junioren</t>
    </r>
    <r>
      <rPr>
        <sz val="12"/>
        <rFont val="Arial"/>
        <family val="0"/>
      </rPr>
      <t xml:space="preserve"> - Mannschaften</t>
    </r>
  </si>
  <si>
    <t>FSV Westerstede1</t>
  </si>
  <si>
    <t>VFL Edewecht</t>
  </si>
  <si>
    <t>SF Wüsting</t>
  </si>
  <si>
    <t>FC Huntlosen</t>
  </si>
  <si>
    <t>SV Eintracht Oldenburg</t>
  </si>
  <si>
    <t>FC Media / Post SV</t>
  </si>
  <si>
    <t>Sparkassen-Cup 2008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</si>
</sst>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68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4" xfId="0" applyNumberFormat="1" applyFont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68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shrinkToFi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25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2" borderId="28" xfId="0" applyFont="1" applyFill="1" applyBorder="1" applyAlignment="1" applyProtection="1">
      <alignment horizontal="center"/>
      <protection/>
    </xf>
    <xf numFmtId="0" fontId="3" fillId="2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/>
    </xf>
    <xf numFmtId="0" fontId="7" fillId="2" borderId="30" xfId="0" applyFont="1" applyFill="1" applyBorder="1" applyAlignment="1" applyProtection="1">
      <alignment horizontal="center" vertical="center"/>
      <protection/>
    </xf>
    <xf numFmtId="0" fontId="7" fillId="2" borderId="31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20" fontId="0" fillId="0" borderId="5" xfId="0" applyNumberFormat="1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20" fontId="0" fillId="0" borderId="18" xfId="0" applyNumberFormat="1" applyFont="1" applyFill="1" applyBorder="1" applyAlignment="1" applyProtection="1">
      <alignment horizontal="center" vertical="center"/>
      <protection/>
    </xf>
    <xf numFmtId="20" fontId="0" fillId="0" borderId="3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2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7" fillId="2" borderId="30" xfId="0" applyFont="1" applyFill="1" applyBorder="1" applyAlignment="1" applyProtection="1">
      <alignment vertical="center"/>
      <protection/>
    </xf>
    <xf numFmtId="0" fontId="7" fillId="2" borderId="29" xfId="0" applyFont="1" applyFill="1" applyBorder="1" applyAlignment="1" applyProtection="1">
      <alignment vertical="center"/>
      <protection/>
    </xf>
    <xf numFmtId="166" fontId="0" fillId="0" borderId="19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horizontal="center" vertical="center"/>
      <protection/>
    </xf>
    <xf numFmtId="0" fontId="7" fillId="2" borderId="38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9525</xdr:colOff>
      <xdr:row>0</xdr:row>
      <xdr:rowOff>85725</xdr:rowOff>
    </xdr:from>
    <xdr:to>
      <xdr:col>54</xdr:col>
      <xdr:colOff>104775</xdr:colOff>
      <xdr:row>8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85725"/>
          <a:ext cx="1352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workbookViewId="0" topLeftCell="A1">
      <selection activeCell="A3" sqref="A3:AP3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6"/>
      <c r="AR3" s="69"/>
      <c r="AS3" s="70"/>
      <c r="AT3" s="70"/>
      <c r="AU3" s="70" t="s">
        <v>29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18" t="s">
        <v>34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83" t="s">
        <v>32</v>
      </c>
      <c r="N6" s="183"/>
      <c r="O6" s="183"/>
      <c r="P6" s="183"/>
      <c r="Q6" s="183"/>
      <c r="R6" s="183"/>
      <c r="S6" s="183"/>
      <c r="T6" s="183"/>
      <c r="U6" s="39" t="s">
        <v>1</v>
      </c>
      <c r="V6" s="39"/>
      <c r="W6" s="39"/>
      <c r="X6" s="39"/>
      <c r="Y6" s="184">
        <v>39607</v>
      </c>
      <c r="Z6" s="184"/>
      <c r="AA6" s="184"/>
      <c r="AB6" s="184"/>
      <c r="AC6" s="184"/>
      <c r="AD6" s="184"/>
      <c r="AE6" s="184"/>
      <c r="AF6" s="18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85" t="s">
        <v>33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88">
        <v>0.5833333333333334</v>
      </c>
      <c r="I10" s="188"/>
      <c r="J10" s="188"/>
      <c r="K10" s="188"/>
      <c r="L10" s="18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86">
        <v>1</v>
      </c>
      <c r="V10" s="186"/>
      <c r="W10" s="45" t="s">
        <v>28</v>
      </c>
      <c r="X10" s="187">
        <v>0.006944444444444444</v>
      </c>
      <c r="Y10" s="187"/>
      <c r="Z10" s="187"/>
      <c r="AA10" s="187"/>
      <c r="AB10" s="18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87">
        <v>0.001388888888888889</v>
      </c>
      <c r="AM10" s="187"/>
      <c r="AN10" s="187"/>
      <c r="AO10" s="187"/>
      <c r="AP10" s="18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13" t="s">
        <v>31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11" t="s">
        <v>8</v>
      </c>
      <c r="P16" s="112"/>
      <c r="Q16" s="107" t="s">
        <v>35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11" t="s">
        <v>9</v>
      </c>
      <c r="P17" s="112"/>
      <c r="Q17" s="107" t="s">
        <v>36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11" t="s">
        <v>10</v>
      </c>
      <c r="P18" s="112"/>
      <c r="Q18" s="107" t="s">
        <v>37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11" t="s">
        <v>11</v>
      </c>
      <c r="P19" s="112"/>
      <c r="Q19" s="107" t="s">
        <v>38</v>
      </c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11" t="s">
        <v>12</v>
      </c>
      <c r="P20" s="112"/>
      <c r="Q20" s="107" t="s">
        <v>39</v>
      </c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05" t="s">
        <v>23</v>
      </c>
      <c r="P21" s="106"/>
      <c r="Q21" s="109" t="s">
        <v>40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1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24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81" t="s">
        <v>13</v>
      </c>
      <c r="C25" s="182"/>
      <c r="D25" s="126" t="s">
        <v>14</v>
      </c>
      <c r="E25" s="122"/>
      <c r="F25" s="122"/>
      <c r="G25" s="122"/>
      <c r="H25" s="127"/>
      <c r="I25" s="126" t="s">
        <v>15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7"/>
      <c r="AW25" s="126" t="s">
        <v>18</v>
      </c>
      <c r="AX25" s="122"/>
      <c r="AY25" s="122"/>
      <c r="AZ25" s="122"/>
      <c r="BA25" s="127"/>
      <c r="BB25" s="176"/>
      <c r="BC25" s="177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74">
        <v>1</v>
      </c>
      <c r="C26" s="175"/>
      <c r="D26" s="178">
        <f>$H$10</f>
        <v>0.5833333333333334</v>
      </c>
      <c r="E26" s="179"/>
      <c r="F26" s="179"/>
      <c r="G26" s="179"/>
      <c r="H26" s="180"/>
      <c r="I26" s="102" t="str">
        <f>$Q$16</f>
        <v>FSV Westerstede1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55" t="s">
        <v>17</v>
      </c>
      <c r="AC26" s="102" t="str">
        <f>$Q$17</f>
        <v>VFL Edewecht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60"/>
      <c r="AX26" s="161"/>
      <c r="AY26" s="55" t="s">
        <v>16</v>
      </c>
      <c r="AZ26" s="161"/>
      <c r="BA26" s="162"/>
      <c r="BB26" s="163"/>
      <c r="BC26" s="164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68">
        <v>2</v>
      </c>
      <c r="C27" s="169"/>
      <c r="D27" s="140">
        <f>D26+$U$10*$X$10+$AL$10</f>
        <v>0.5916666666666667</v>
      </c>
      <c r="E27" s="141"/>
      <c r="F27" s="141"/>
      <c r="G27" s="141"/>
      <c r="H27" s="142"/>
      <c r="I27" s="103" t="str">
        <f>$Q$18</f>
        <v>SF Wüsting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56" t="s">
        <v>17</v>
      </c>
      <c r="AC27" s="103" t="str">
        <f>$Q$19</f>
        <v>FC Huntlosen</v>
      </c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32"/>
      <c r="AX27" s="133"/>
      <c r="AY27" s="56" t="s">
        <v>16</v>
      </c>
      <c r="AZ27" s="133"/>
      <c r="BA27" s="134"/>
      <c r="BB27" s="138"/>
      <c r="BC27" s="139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70">
        <v>3</v>
      </c>
      <c r="C28" s="171"/>
      <c r="D28" s="129">
        <f aca="true" t="shared" si="2" ref="D28:D40">D27+$U$10*$X$10+$AL$10</f>
        <v>0.6</v>
      </c>
      <c r="E28" s="130"/>
      <c r="F28" s="130"/>
      <c r="G28" s="130"/>
      <c r="H28" s="131"/>
      <c r="I28" s="104" t="str">
        <f>$Q$20</f>
        <v>SV Eintracht Oldenburg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5" t="s">
        <v>17</v>
      </c>
      <c r="AC28" s="104" t="str">
        <f>$Q$21</f>
        <v>FC Media / Post SV</v>
      </c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52"/>
      <c r="AX28" s="153"/>
      <c r="AY28" s="65" t="s">
        <v>16</v>
      </c>
      <c r="AZ28" s="153"/>
      <c r="BA28" s="154"/>
      <c r="BB28" s="155"/>
      <c r="BC28" s="156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74">
        <v>4</v>
      </c>
      <c r="C29" s="175"/>
      <c r="D29" s="157">
        <f t="shared" si="2"/>
        <v>0.6083333333333333</v>
      </c>
      <c r="E29" s="158"/>
      <c r="F29" s="158"/>
      <c r="G29" s="158"/>
      <c r="H29" s="159"/>
      <c r="I29" s="102" t="str">
        <f>$Q$16</f>
        <v>FSV Westerstede1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55" t="s">
        <v>17</v>
      </c>
      <c r="AC29" s="102" t="str">
        <f>$Q$18</f>
        <v>SF Wüsting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60"/>
      <c r="AX29" s="161"/>
      <c r="AY29" s="55" t="s">
        <v>16</v>
      </c>
      <c r="AZ29" s="161"/>
      <c r="BA29" s="162"/>
      <c r="BB29" s="163"/>
      <c r="BC29" s="164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68">
        <v>5</v>
      </c>
      <c r="C30" s="169"/>
      <c r="D30" s="140">
        <f t="shared" si="2"/>
        <v>0.6166666666666666</v>
      </c>
      <c r="E30" s="141"/>
      <c r="F30" s="141"/>
      <c r="G30" s="141"/>
      <c r="H30" s="142"/>
      <c r="I30" s="103" t="str">
        <f>$Q$17</f>
        <v>VFL Edewecht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56" t="s">
        <v>17</v>
      </c>
      <c r="AC30" s="103" t="str">
        <f>$Q$20</f>
        <v>SV Eintracht Oldenburg</v>
      </c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32"/>
      <c r="AX30" s="133"/>
      <c r="AY30" s="56" t="s">
        <v>16</v>
      </c>
      <c r="AZ30" s="133"/>
      <c r="BA30" s="134"/>
      <c r="BB30" s="138"/>
      <c r="BC30" s="139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70">
        <v>6</v>
      </c>
      <c r="C31" s="171"/>
      <c r="D31" s="129">
        <f t="shared" si="2"/>
        <v>0.6249999999999999</v>
      </c>
      <c r="E31" s="130"/>
      <c r="F31" s="130"/>
      <c r="G31" s="130"/>
      <c r="H31" s="131"/>
      <c r="I31" s="104" t="str">
        <f>$Q$19</f>
        <v>FC Huntlosen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65" t="s">
        <v>17</v>
      </c>
      <c r="AC31" s="104" t="str">
        <f>$Q$21</f>
        <v>FC Media / Post SV</v>
      </c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52"/>
      <c r="AX31" s="153"/>
      <c r="AY31" s="65" t="s">
        <v>16</v>
      </c>
      <c r="AZ31" s="153"/>
      <c r="BA31" s="154"/>
      <c r="BB31" s="155"/>
      <c r="BC31" s="156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74">
        <v>7</v>
      </c>
      <c r="C32" s="175"/>
      <c r="D32" s="157">
        <f t="shared" si="2"/>
        <v>0.6333333333333332</v>
      </c>
      <c r="E32" s="158"/>
      <c r="F32" s="158"/>
      <c r="G32" s="158"/>
      <c r="H32" s="159"/>
      <c r="I32" s="102" t="str">
        <f>$Q$20</f>
        <v>SV Eintracht Oldenburg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55" t="s">
        <v>17</v>
      </c>
      <c r="AC32" s="102" t="str">
        <f>$Q$16</f>
        <v>FSV Westerstede1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60"/>
      <c r="AX32" s="161"/>
      <c r="AY32" s="55" t="s">
        <v>16</v>
      </c>
      <c r="AZ32" s="161"/>
      <c r="BA32" s="162"/>
      <c r="BB32" s="163"/>
      <c r="BC32" s="164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FSV Westerstede1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68">
        <v>8</v>
      </c>
      <c r="C33" s="169"/>
      <c r="D33" s="140">
        <f t="shared" si="2"/>
        <v>0.6416666666666665</v>
      </c>
      <c r="E33" s="141"/>
      <c r="F33" s="141"/>
      <c r="G33" s="141"/>
      <c r="H33" s="142"/>
      <c r="I33" s="103" t="str">
        <f>$Q$17</f>
        <v>VFL Edewecht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56" t="s">
        <v>17</v>
      </c>
      <c r="AC33" s="103" t="str">
        <f>$Q$19</f>
        <v>FC Huntlosen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32"/>
      <c r="AX33" s="133"/>
      <c r="AY33" s="56" t="s">
        <v>16</v>
      </c>
      <c r="AZ33" s="133"/>
      <c r="BA33" s="134"/>
      <c r="BB33" s="138"/>
      <c r="BC33" s="139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VFL Edewecht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70">
        <v>9</v>
      </c>
      <c r="C34" s="171"/>
      <c r="D34" s="129">
        <f t="shared" si="2"/>
        <v>0.6499999999999998</v>
      </c>
      <c r="E34" s="130"/>
      <c r="F34" s="130"/>
      <c r="G34" s="130"/>
      <c r="H34" s="131"/>
      <c r="I34" s="165" t="str">
        <f>$Q$21</f>
        <v>FC Media / Post SV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65" t="s">
        <v>17</v>
      </c>
      <c r="AC34" s="104" t="str">
        <f>$Q$18</f>
        <v>SF Wüsting</v>
      </c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52"/>
      <c r="AX34" s="153"/>
      <c r="AY34" s="65" t="s">
        <v>16</v>
      </c>
      <c r="AZ34" s="153"/>
      <c r="BA34" s="154"/>
      <c r="BB34" s="155"/>
      <c r="BC34" s="156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SF Wüsting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74">
        <v>10</v>
      </c>
      <c r="C35" s="175"/>
      <c r="D35" s="157">
        <f t="shared" si="2"/>
        <v>0.6583333333333331</v>
      </c>
      <c r="E35" s="158"/>
      <c r="F35" s="158"/>
      <c r="G35" s="158"/>
      <c r="H35" s="159"/>
      <c r="I35" s="102" t="str">
        <f>$Q$16</f>
        <v>FSV Westerstede1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55" t="s">
        <v>17</v>
      </c>
      <c r="AC35" s="102" t="str">
        <f>$Q$19</f>
        <v>FC Huntlosen</v>
      </c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60"/>
      <c r="AX35" s="161"/>
      <c r="AY35" s="55" t="s">
        <v>16</v>
      </c>
      <c r="AZ35" s="161"/>
      <c r="BA35" s="162"/>
      <c r="BB35" s="163"/>
      <c r="BC35" s="164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FC Huntlosen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68">
        <v>11</v>
      </c>
      <c r="C36" s="169"/>
      <c r="D36" s="140">
        <f t="shared" si="2"/>
        <v>0.6666666666666664</v>
      </c>
      <c r="E36" s="141"/>
      <c r="F36" s="141"/>
      <c r="G36" s="141"/>
      <c r="H36" s="142"/>
      <c r="I36" s="103" t="str">
        <f>$Q$21</f>
        <v>FC Media / Post SV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56" t="s">
        <v>17</v>
      </c>
      <c r="AC36" s="103" t="str">
        <f>$Q$17</f>
        <v>VFL Edewecht</v>
      </c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32"/>
      <c r="AX36" s="133"/>
      <c r="AY36" s="56" t="s">
        <v>16</v>
      </c>
      <c r="AZ36" s="133"/>
      <c r="BA36" s="134"/>
      <c r="BB36" s="138"/>
      <c r="BC36" s="139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SV Eintracht Oldenburg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70">
        <v>12</v>
      </c>
      <c r="C37" s="171"/>
      <c r="D37" s="129">
        <f t="shared" si="2"/>
        <v>0.6749999999999997</v>
      </c>
      <c r="E37" s="130"/>
      <c r="F37" s="130"/>
      <c r="G37" s="130"/>
      <c r="H37" s="131"/>
      <c r="I37" s="104" t="str">
        <f>$Q$18</f>
        <v>SF Wüsting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65" t="s">
        <v>17</v>
      </c>
      <c r="AC37" s="104" t="str">
        <f>$Q$20</f>
        <v>SV Eintracht Oldenburg</v>
      </c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52"/>
      <c r="AX37" s="153"/>
      <c r="AY37" s="65" t="s">
        <v>16</v>
      </c>
      <c r="AZ37" s="153"/>
      <c r="BA37" s="154"/>
      <c r="BB37" s="155"/>
      <c r="BC37" s="156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FC Media / Post SV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2">
        <v>13</v>
      </c>
      <c r="C38" s="173"/>
      <c r="D38" s="148">
        <f t="shared" si="2"/>
        <v>0.683333333333333</v>
      </c>
      <c r="E38" s="149"/>
      <c r="F38" s="149"/>
      <c r="G38" s="149"/>
      <c r="H38" s="150"/>
      <c r="I38" s="151" t="str">
        <f>$Q$21</f>
        <v>FC Media / Post SV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64" t="s">
        <v>17</v>
      </c>
      <c r="AC38" s="151" t="str">
        <f>$Q$16</f>
        <v>FSV Westerstede1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43"/>
      <c r="AX38" s="144"/>
      <c r="AY38" s="64" t="s">
        <v>16</v>
      </c>
      <c r="AZ38" s="144"/>
      <c r="BA38" s="145"/>
      <c r="BB38" s="146"/>
      <c r="BC38" s="147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68">
        <v>14</v>
      </c>
      <c r="C39" s="169"/>
      <c r="D39" s="140">
        <f t="shared" si="2"/>
        <v>0.6916666666666663</v>
      </c>
      <c r="E39" s="141"/>
      <c r="F39" s="141"/>
      <c r="G39" s="141"/>
      <c r="H39" s="142"/>
      <c r="I39" s="103" t="str">
        <f>$Q$17</f>
        <v>VFL Edewecht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56" t="s">
        <v>17</v>
      </c>
      <c r="AC39" s="103" t="str">
        <f>$Q$18</f>
        <v>SF Wüsting</v>
      </c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32"/>
      <c r="AX39" s="133"/>
      <c r="AY39" s="56" t="s">
        <v>16</v>
      </c>
      <c r="AZ39" s="133"/>
      <c r="BA39" s="134"/>
      <c r="BB39" s="138"/>
      <c r="BC39" s="139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66">
        <v>15</v>
      </c>
      <c r="C40" s="167"/>
      <c r="D40" s="129">
        <f t="shared" si="2"/>
        <v>0.6999999999999996</v>
      </c>
      <c r="E40" s="130"/>
      <c r="F40" s="130"/>
      <c r="G40" s="130"/>
      <c r="H40" s="131"/>
      <c r="I40" s="125" t="str">
        <f>$Q$19</f>
        <v>FC Huntlosen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57" t="s">
        <v>17</v>
      </c>
      <c r="AC40" s="125" t="str">
        <f>$Q$20</f>
        <v>SV Eintracht Oldenburg</v>
      </c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35"/>
      <c r="AX40" s="136"/>
      <c r="AY40" s="57" t="s">
        <v>16</v>
      </c>
      <c r="AZ40" s="136"/>
      <c r="BA40" s="137"/>
      <c r="BB40" s="123"/>
      <c r="BC40" s="124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21" t="s">
        <v>27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6" t="s">
        <v>26</v>
      </c>
      <c r="AJ44" s="122"/>
      <c r="AK44" s="127"/>
      <c r="AL44" s="122" t="s">
        <v>19</v>
      </c>
      <c r="AM44" s="122"/>
      <c r="AN44" s="122"/>
      <c r="AO44" s="126" t="s">
        <v>20</v>
      </c>
      <c r="AP44" s="122"/>
      <c r="AQ44" s="122"/>
      <c r="AR44" s="122"/>
      <c r="AS44" s="127"/>
      <c r="AT44" s="122" t="s">
        <v>21</v>
      </c>
      <c r="AU44" s="122"/>
      <c r="AV44" s="128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98" t="s">
        <v>8</v>
      </c>
      <c r="J45" s="99"/>
      <c r="K45" s="100" t="str">
        <f>$BM$32</f>
        <v>FSV Westerstede1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90"/>
      <c r="AJ45" s="89"/>
      <c r="AK45" s="101"/>
      <c r="AL45" s="89"/>
      <c r="AM45" s="89"/>
      <c r="AN45" s="89"/>
      <c r="AO45" s="90"/>
      <c r="AP45" s="89"/>
      <c r="AQ45" s="58" t="s">
        <v>16</v>
      </c>
      <c r="AR45" s="91"/>
      <c r="AS45" s="92"/>
      <c r="AT45" s="93"/>
      <c r="AU45" s="93"/>
      <c r="AV45" s="9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95" t="s">
        <v>9</v>
      </c>
      <c r="J46" s="96"/>
      <c r="K46" s="97" t="str">
        <f>$BM$33</f>
        <v>VFL Edewecht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88"/>
      <c r="AJ46" s="86"/>
      <c r="AK46" s="87"/>
      <c r="AL46" s="86"/>
      <c r="AM46" s="86"/>
      <c r="AN46" s="86"/>
      <c r="AO46" s="88"/>
      <c r="AP46" s="86"/>
      <c r="AQ46" s="59" t="s">
        <v>16</v>
      </c>
      <c r="AR46" s="86"/>
      <c r="AS46" s="87"/>
      <c r="AT46" s="78"/>
      <c r="AU46" s="78"/>
      <c r="AV46" s="79"/>
    </row>
    <row r="47" spans="9:72" ht="19.5" customHeight="1">
      <c r="I47" s="95" t="s">
        <v>10</v>
      </c>
      <c r="J47" s="96"/>
      <c r="K47" s="97" t="str">
        <f>$BM$34</f>
        <v>SF Wüsting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88"/>
      <c r="AJ47" s="86"/>
      <c r="AK47" s="87"/>
      <c r="AL47" s="86"/>
      <c r="AM47" s="86"/>
      <c r="AN47" s="86"/>
      <c r="AO47" s="88"/>
      <c r="AP47" s="86"/>
      <c r="AQ47" s="59" t="s">
        <v>16</v>
      </c>
      <c r="AR47" s="86"/>
      <c r="AS47" s="87"/>
      <c r="AT47" s="78"/>
      <c r="AU47" s="78"/>
      <c r="AV47" s="7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95" t="s">
        <v>11</v>
      </c>
      <c r="J48" s="96"/>
      <c r="K48" s="97" t="str">
        <f>$BM$35</f>
        <v>FC Huntlosen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88"/>
      <c r="AJ48" s="86"/>
      <c r="AK48" s="87"/>
      <c r="AL48" s="86"/>
      <c r="AM48" s="86"/>
      <c r="AN48" s="86"/>
      <c r="AO48" s="88"/>
      <c r="AP48" s="86"/>
      <c r="AQ48" s="59" t="s">
        <v>16</v>
      </c>
      <c r="AR48" s="86"/>
      <c r="AS48" s="87"/>
      <c r="AT48" s="78"/>
      <c r="AU48" s="78"/>
      <c r="AV48" s="7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95" t="s">
        <v>12</v>
      </c>
      <c r="J49" s="96"/>
      <c r="K49" s="97" t="str">
        <f>$BM$36</f>
        <v>SV Eintracht Oldenburg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88"/>
      <c r="AJ49" s="86"/>
      <c r="AK49" s="87"/>
      <c r="AL49" s="86"/>
      <c r="AM49" s="86"/>
      <c r="AN49" s="86"/>
      <c r="AO49" s="88"/>
      <c r="AP49" s="86"/>
      <c r="AQ49" s="59" t="s">
        <v>16</v>
      </c>
      <c r="AR49" s="86"/>
      <c r="AS49" s="87"/>
      <c r="AT49" s="78"/>
      <c r="AU49" s="78"/>
      <c r="AV49" s="79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19" t="s">
        <v>23</v>
      </c>
      <c r="J50" s="120"/>
      <c r="K50" s="80" t="str">
        <f>$BM$37</f>
        <v>FC Media / Post SV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1"/>
      <c r="AJ50" s="82"/>
      <c r="AK50" s="83"/>
      <c r="AL50" s="82"/>
      <c r="AM50" s="82"/>
      <c r="AN50" s="82"/>
      <c r="AO50" s="81"/>
      <c r="AP50" s="82"/>
      <c r="AQ50" s="63" t="s">
        <v>16</v>
      </c>
      <c r="AR50" s="82"/>
      <c r="AS50" s="83"/>
      <c r="AT50" s="84"/>
      <c r="AU50" s="84"/>
      <c r="AV50" s="8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BB26:BC26"/>
    <mergeCell ref="AW26:AX26"/>
    <mergeCell ref="AZ26:BA26"/>
    <mergeCell ref="AW27:AX27"/>
    <mergeCell ref="AZ27:BA27"/>
    <mergeCell ref="BB27:BC27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D26:H26"/>
    <mergeCell ref="I26:AA26"/>
    <mergeCell ref="AC26:AV26"/>
    <mergeCell ref="B25:C25"/>
    <mergeCell ref="BB25:BC25"/>
    <mergeCell ref="AW25:BA25"/>
    <mergeCell ref="D25:H25"/>
    <mergeCell ref="I25:AV25"/>
    <mergeCell ref="B35:C35"/>
    <mergeCell ref="B28:C28"/>
    <mergeCell ref="B29:C29"/>
    <mergeCell ref="B30:C30"/>
    <mergeCell ref="B31:C31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AW28:AX28"/>
    <mergeCell ref="AZ28:BA28"/>
    <mergeCell ref="AW29:AX29"/>
    <mergeCell ref="AZ29:BA29"/>
    <mergeCell ref="BB29:BC29"/>
    <mergeCell ref="D29:H29"/>
    <mergeCell ref="AZ30:BA30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I27:AA27"/>
    <mergeCell ref="I28:AA28"/>
    <mergeCell ref="I29:AA29"/>
    <mergeCell ref="I30:AA30"/>
    <mergeCell ref="AC27:AV27"/>
    <mergeCell ref="AC28:AV28"/>
    <mergeCell ref="AC29:AV29"/>
    <mergeCell ref="AC30:AV30"/>
    <mergeCell ref="AC32:AV32"/>
    <mergeCell ref="AC33:AV33"/>
    <mergeCell ref="AC34:AV34"/>
    <mergeCell ref="AC35:AV35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Volker Specht</cp:lastModifiedBy>
  <cp:lastPrinted>2002-03-02T12:39:02Z</cp:lastPrinted>
  <dcterms:created xsi:type="dcterms:W3CDTF">2002-02-21T07:48:38Z</dcterms:created>
  <dcterms:modified xsi:type="dcterms:W3CDTF">2008-05-19T20:00:04Z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